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F231856D-4852-4DBC-A591-79B0CE625099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4240" windowHeight="130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H49" i="1" s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D84" i="1" s="1"/>
  <c r="H47" i="1"/>
  <c r="F10" i="1"/>
  <c r="G47" i="1"/>
  <c r="G10" i="1"/>
  <c r="F84" i="1" l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<sst xmlns="http://schemas.openxmlformats.org/spreadsheetml/2006/main" count="81" uniqueCount="49">
  <si>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</si>
  <si>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</si>
  <si>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</si>
  <si>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</si>
  <si>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</si>
  <si>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</si>
  <si>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</si>
  <si>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</si>
  <si>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</si>
  <si>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</si>
  <si>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</si>
  <si>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</si>
  <si>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</si>
  <si>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</si>
  <si>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</si>
  <si>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</si>
  <si>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</si>
  <si>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</si>
  <si>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</si>
  <si>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</si>
  <si>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</si>
  <si>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</si>
  <si>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</si>
  <si>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</si>
  <si>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</si>
  <si>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</si>
  <si>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</si>
  <si>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</si>
  <si>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</si>
  <si>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</si>
  <si>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</si>
  <si>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</si>
  <si>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</si>
  <si>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</si>
  <si>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</si>
  <si>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</si>
  <si>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</si>
  <si>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</si>
  <si>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</si>
  <si>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</si>
  <si>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</si>
  <si>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</si>
  <si>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</si>
  <si>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</si>
  <si>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</si>
  <si>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</si>
  <si>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</si>
  <si>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Colegio de Estudios Científicos y Tecnológicos del Estado de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</si>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</sst>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K79" sqref="K79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330449245.5</v>
      </c>
      <c r="D10" s="4">
        <f t="shared" ref="D10:H10" si="0">SUM(D11,D21,D30,D41)</f>
        <v>33826894.109999999</v>
      </c>
      <c r="E10" s="4">
        <f t="shared" si="0"/>
        <v>364276139.61000001</v>
      </c>
      <c r="F10" s="4">
        <f t="shared" si="0"/>
        <v>377086564.58999997</v>
      </c>
      <c r="G10" s="4">
        <f t="shared" si="0"/>
        <v>357676093.58999997</v>
      </c>
      <c r="H10" s="4">
        <f t="shared" si="0"/>
        <v>-12810424.979999959</v>
      </c>
    </row>
    <row r="11" spans="2:9" x14ac:dyDescent="0.25">
      <c r="B11" s="8" t="s">
        <v>13</v>
      </c>
      <c r="C11" s="4">
        <f>SUM(C12:C19)</f>
        <v>330449245.5</v>
      </c>
      <c r="D11" s="4">
        <f t="shared" ref="D11:H11" si="1">SUM(D12:D19)</f>
        <v>33826894.109999999</v>
      </c>
      <c r="E11" s="4">
        <f t="shared" si="1"/>
        <v>364276139.61000001</v>
      </c>
      <c r="F11" s="4">
        <f t="shared" si="1"/>
        <v>377086564.58999997</v>
      </c>
      <c r="G11" s="4">
        <f t="shared" si="1"/>
        <v>357676093.58999997</v>
      </c>
      <c r="H11" s="4">
        <f t="shared" si="1"/>
        <v>-12810424.979999959</v>
      </c>
    </row>
    <row r="12" spans="2:9" x14ac:dyDescent="0.25">
      <c r="B12" s="11" t="s">
        <v>14</v>
      </c>
      <c r="C12" s="15">
        <v>330449245.5</v>
      </c>
      <c r="D12" s="15">
        <v>33826894.109999999</v>
      </c>
      <c r="E12" s="17">
        <f>SUM(C12:D12)</f>
        <v>364276139.61000001</v>
      </c>
      <c r="F12" s="15">
        <v>377086564.58999997</v>
      </c>
      <c r="G12" s="15">
        <v>357676093.58999997</v>
      </c>
      <c r="H12" s="17">
        <f>SUM(E12-F12)</f>
        <v>-12810424.979999959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281871045.5</v>
      </c>
      <c r="D47" s="4">
        <f t="shared" ref="D47:H47" si="13">SUM(D48,D58,D67,D78)</f>
        <v>47201210.5</v>
      </c>
      <c r="E47" s="4">
        <f t="shared" si="13"/>
        <v>329072256</v>
      </c>
      <c r="F47" s="4">
        <f t="shared" si="13"/>
        <v>310712391.31999999</v>
      </c>
      <c r="G47" s="4">
        <f t="shared" si="13"/>
        <v>308500773.37</v>
      </c>
      <c r="H47" s="4">
        <f t="shared" si="13"/>
        <v>18359864.680000007</v>
      </c>
    </row>
    <row r="48" spans="2:8" ht="15" customHeight="1" x14ac:dyDescent="0.25">
      <c r="B48" s="9" t="s">
        <v>13</v>
      </c>
      <c r="C48" s="4">
        <f>SUM(C49:C56)</f>
        <v>281871045.5</v>
      </c>
      <c r="D48" s="4">
        <f t="shared" ref="D48:H48" si="14">SUM(D49:D56)</f>
        <v>47201210.5</v>
      </c>
      <c r="E48" s="4">
        <f t="shared" si="14"/>
        <v>329072256</v>
      </c>
      <c r="F48" s="4">
        <f t="shared" si="14"/>
        <v>310712391.31999999</v>
      </c>
      <c r="G48" s="4">
        <f t="shared" si="14"/>
        <v>308500773.37</v>
      </c>
      <c r="H48" s="4">
        <f t="shared" si="14"/>
        <v>18359864.680000007</v>
      </c>
    </row>
    <row r="49" spans="2:8" x14ac:dyDescent="0.25">
      <c r="B49" s="11" t="s">
        <v>14</v>
      </c>
      <c r="C49" s="15">
        <v>281871045.5</v>
      </c>
      <c r="D49" s="15">
        <v>47201210.5</v>
      </c>
      <c r="E49" s="17">
        <f t="shared" ref="E49:E56" si="15">SUM(C49:D49)</f>
        <v>329072256</v>
      </c>
      <c r="F49" s="15">
        <v>310712391.31999999</v>
      </c>
      <c r="G49" s="15">
        <v>308500773.37</v>
      </c>
      <c r="H49" s="17">
        <f t="shared" ref="H49:H56" si="16">SUM(E49-F49)</f>
        <v>18359864.680000007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612320291</v>
      </c>
      <c r="D84" s="5">
        <f t="shared" ref="D84:H84" si="26">SUM(D10,D47)</f>
        <v>81028104.609999999</v>
      </c>
      <c r="E84" s="5">
        <f>SUM(E10,E47)</f>
        <v>693348395.61000001</v>
      </c>
      <c r="F84" s="5">
        <f t="shared" si="26"/>
        <v>687798955.90999997</v>
      </c>
      <c r="G84" s="5">
        <f t="shared" si="26"/>
        <v>666176866.96000004</v>
      </c>
      <c r="H84" s="5">
        <f t="shared" si="26"/>
        <v>5549439.7000000477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19" bottom="0.75" header="0.17" footer="0.19"/>
  <pageSetup scale="7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2025-01-30T21:46:18Z</cp:lastPrinted>
  <dcterms:created xsi:type="dcterms:W3CDTF">2020-01-08T22:29:57Z</dcterms:created>
  <dcterms:modified xsi:type="dcterms:W3CDTF">2025-01-30T21:46:33Z</dcterms:modified>
</cp:coreProperties>
</file>